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publishItems="1" defaultThemeVersion="153222"/>
  <bookViews>
    <workbookView xWindow="2790" yWindow="0" windowWidth="28800" windowHeight="12435"/>
  </bookViews>
  <sheets>
    <sheet name="2015" sheetId="1" r:id="rId1"/>
    <sheet name="2016" sheetId="2" r:id="rId2"/>
    <sheet name="2017" sheetId="3" r:id="rId3"/>
  </sheets>
  <definedNames>
    <definedName name="_xlnm.Print_Area" localSheetId="0" publishToServer="1">'2015'!$B$2:$F$11</definedName>
    <definedName name="_xlnm.Print_Area" localSheetId="1" publishToServer="1">'2016'!$B$2:$F$11</definedName>
    <definedName name="_xlnm.Print_Area" localSheetId="2" publishToServer="1">'2017'!$B$2:$F$11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5" i="2" s="1"/>
  <c r="E11" i="2"/>
  <c r="F4" i="2" s="1"/>
  <c r="F9" i="2" l="1"/>
  <c r="D4" i="2"/>
  <c r="D8" i="2"/>
  <c r="D6" i="2"/>
  <c r="D9" i="2"/>
  <c r="D7" i="2"/>
  <c r="F7" i="2"/>
  <c r="F5" i="2"/>
  <c r="F8" i="2"/>
  <c r="F6" i="2"/>
  <c r="E11" i="1"/>
  <c r="F7" i="1" s="1"/>
  <c r="C11" i="1"/>
  <c r="D8" i="1" s="1"/>
  <c r="C11" i="3"/>
  <c r="D8" i="3" s="1"/>
  <c r="E11" i="3"/>
  <c r="F10" i="1" l="1"/>
  <c r="D4" i="1"/>
  <c r="D9" i="1"/>
  <c r="D7" i="1"/>
  <c r="D10" i="1"/>
  <c r="F11" i="2"/>
  <c r="D11" i="2"/>
  <c r="F8" i="1"/>
  <c r="F9" i="1"/>
  <c r="F4" i="1"/>
  <c r="D9" i="3"/>
  <c r="D5" i="3"/>
  <c r="D4" i="3"/>
  <c r="D7" i="3"/>
  <c r="D10" i="3"/>
  <c r="D6" i="3"/>
  <c r="F7" i="3"/>
  <c r="F10" i="3"/>
  <c r="F5" i="3"/>
  <c r="F6" i="3"/>
  <c r="F9" i="3"/>
  <c r="F8" i="3"/>
  <c r="F4" i="3"/>
  <c r="D11" i="1" l="1"/>
  <c r="F11" i="3"/>
  <c r="D11" i="3"/>
  <c r="F11" i="1"/>
</calcChain>
</file>

<file path=xl/sharedStrings.xml><?xml version="1.0" encoding="utf-8"?>
<sst xmlns="http://schemas.openxmlformats.org/spreadsheetml/2006/main" count="39" uniqueCount="17">
  <si>
    <t>Del 01/01/2017 al 10/11/2017</t>
  </si>
  <si>
    <t>Procedimiento</t>
  </si>
  <si>
    <t>Importe Acumulado Adjudicado en €</t>
  </si>
  <si>
    <t>Nº Contratos por Procedimiento</t>
  </si>
  <si>
    <t>Abierto</t>
  </si>
  <si>
    <t>Adjudicación directa (bases de datos o suscripción de publicaciones)</t>
  </si>
  <si>
    <t>Adjudicación directa previa consulta a una empresa</t>
  </si>
  <si>
    <t>Adjudicación directa previa consulta a varias empresas</t>
  </si>
  <si>
    <t>Basado en acuerdo marco celebrado con varios empresarios</t>
  </si>
  <si>
    <t>Basado en acuerdo marco concluido con un único empresario</t>
  </si>
  <si>
    <t>Negociado</t>
  </si>
  <si>
    <t>Total general</t>
  </si>
  <si>
    <t>Según instrucciones (poder adjudicador no Administración Pública)</t>
  </si>
  <si>
    <t>% Importes</t>
  </si>
  <si>
    <t>% Número</t>
  </si>
  <si>
    <t>Del 01/01/2016 al 31/12/2016</t>
  </si>
  <si>
    <t>Del 01/01/2015 al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</si>
</sst>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i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3" fontId="2" fillId="0" borderId="1" xfId="0" applyNumberFormat="1" applyFont="1" applyBorder="1"/>
    <xf numFmtId="10" fontId="2" fillId="0" borderId="1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10" fontId="2" fillId="0" borderId="6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4" fontId="3" fillId="0" borderId="8" xfId="0" applyNumberFormat="1" applyFont="1" applyBorder="1"/>
    <xf numFmtId="10" fontId="3" fillId="0" borderId="8" xfId="0" applyNumberFormat="1" applyFont="1" applyBorder="1"/>
    <xf numFmtId="3" fontId="3" fillId="0" borderId="8" xfId="0" applyNumberFormat="1" applyFont="1" applyBorder="1"/>
    <xf numFmtId="10" fontId="3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4" fontId="2" fillId="0" borderId="12" xfId="0" applyNumberFormat="1" applyFont="1" applyBorder="1"/>
    <xf numFmtId="4" fontId="2" fillId="0" borderId="17" xfId="0" applyNumberFormat="1" applyFont="1" applyBorder="1"/>
    <xf numFmtId="4" fontId="2" fillId="0" borderId="13" xfId="0" applyNumberFormat="1" applyFont="1" applyBorder="1"/>
    <xf numFmtId="10" fontId="2" fillId="0" borderId="12" xfId="0" applyNumberFormat="1" applyFont="1" applyBorder="1" applyAlignment="1">
      <alignment horizontal="right" wrapText="1"/>
    </xf>
    <xf numFmtId="10" fontId="2" fillId="0" borderId="17" xfId="0" applyNumberFormat="1" applyFont="1" applyBorder="1" applyAlignment="1">
      <alignment horizontal="right" wrapText="1"/>
    </xf>
    <xf numFmtId="10" fontId="2" fillId="0" borderId="13" xfId="0" applyNumberFormat="1" applyFont="1" applyBorder="1" applyAlignment="1">
      <alignment horizontal="right" wrapText="1"/>
    </xf>
    <xf numFmtId="3" fontId="2" fillId="0" borderId="12" xfId="0" applyNumberFormat="1" applyFont="1" applyBorder="1"/>
    <xf numFmtId="3" fontId="2" fillId="0" borderId="17" xfId="0" applyNumberFormat="1" applyFont="1" applyBorder="1"/>
    <xf numFmtId="3" fontId="2" fillId="0" borderId="13" xfId="0" applyNumberFormat="1" applyFont="1" applyBorder="1"/>
    <xf numFmtId="10" fontId="2" fillId="0" borderId="14" xfId="0" applyNumberFormat="1" applyFont="1" applyBorder="1" applyAlignment="1">
      <alignment horizontal="right" wrapText="1"/>
    </xf>
    <xf numFmtId="10" fontId="2" fillId="0" borderId="18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F11"/>
  <sheetViews>
    <sheetView tabSelected="1" workbookViewId="0">
      <selection activeCell="J21" sqref="J21"/>
    </sheetView>
  </sheetViews>
  <sheetFormatPr baseColWidth="10" defaultRowHeight="15" x14ac:dyDescent="0.25"/>
  <cols>
    <col min="2" max="2" width="54.5703125" customWidth="1"/>
    <col min="3" max="4" width="25.42578125" customWidth="1"/>
    <col min="5" max="5" width="19.5703125" customWidth="1"/>
    <col min="6" max="6" width="13.42578125" bestFit="1" customWidth="1"/>
  </cols>
  <sheetData>
    <row r="1" spans="2:6" ht="15.75" thickBot="1" x14ac:dyDescent="0.3"/>
    <row r="2" spans="2:6" x14ac:dyDescent="0.25">
      <c r="B2" s="14" t="s">
        <v>16</v>
      </c>
      <c r="C2" s="15"/>
      <c r="D2" s="15"/>
      <c r="E2" s="15"/>
      <c r="F2" s="16"/>
    </row>
    <row r="3" spans="2:6" ht="42.75" x14ac:dyDescent="0.25">
      <c r="B3" s="5" t="s">
        <v>1</v>
      </c>
      <c r="C3" s="1" t="s">
        <v>2</v>
      </c>
      <c r="D3" s="1" t="s">
        <v>13</v>
      </c>
      <c r="E3" s="1" t="s">
        <v>3</v>
      </c>
      <c r="F3" s="6" t="s">
        <v>14</v>
      </c>
    </row>
    <row r="4" spans="2:6" ht="8.25" customHeight="1" x14ac:dyDescent="0.25">
      <c r="B4" s="17" t="s">
        <v>6</v>
      </c>
      <c r="C4" s="20">
        <v>138811.13000000003</v>
      </c>
      <c r="D4" s="23">
        <f>+C4/$C$11</f>
        <v>0.18253153143747025</v>
      </c>
      <c r="E4" s="26">
        <v>26</v>
      </c>
      <c r="F4" s="29">
        <f>+E4/$E$11</f>
        <v>0.45614035087719296</v>
      </c>
    </row>
    <row r="5" spans="2:6" ht="6.75" customHeight="1" x14ac:dyDescent="0.25">
      <c r="B5" s="18"/>
      <c r="C5" s="21"/>
      <c r="D5" s="24"/>
      <c r="E5" s="27"/>
      <c r="F5" s="30"/>
    </row>
    <row r="6" spans="2:6" x14ac:dyDescent="0.25">
      <c r="B6" s="19"/>
      <c r="C6" s="22"/>
      <c r="D6" s="25"/>
      <c r="E6" s="28"/>
      <c r="F6" s="31"/>
    </row>
    <row r="7" spans="2:6" ht="29.25" x14ac:dyDescent="0.25">
      <c r="B7" s="7" t="s">
        <v>7</v>
      </c>
      <c r="C7" s="2">
        <v>268155</v>
      </c>
      <c r="D7" s="4">
        <f>+C7/$C$11</f>
        <v>0.35261396411523216</v>
      </c>
      <c r="E7" s="3">
        <v>23</v>
      </c>
      <c r="F7" s="8">
        <f t="shared" ref="F7:F10" si="0">+E7/$E$11</f>
        <v>0.40350877192982454</v>
      </c>
    </row>
    <row r="8" spans="2:6" ht="29.25" x14ac:dyDescent="0.25">
      <c r="B8" s="7" t="s">
        <v>8</v>
      </c>
      <c r="C8" s="2">
        <v>230594.85</v>
      </c>
      <c r="D8" s="4">
        <f>+C8/$C$11</f>
        <v>0.30322374806756297</v>
      </c>
      <c r="E8" s="3">
        <v>1</v>
      </c>
      <c r="F8" s="8">
        <f t="shared" si="0"/>
        <v>1.7543859649122806E-2</v>
      </c>
    </row>
    <row r="9" spans="2:6" x14ac:dyDescent="0.25">
      <c r="B9" s="7" t="s">
        <v>10</v>
      </c>
      <c r="C9" s="2">
        <v>37813.199999999997</v>
      </c>
      <c r="D9" s="4">
        <f>+C9/$C$11</f>
        <v>4.9722967492241782E-2</v>
      </c>
      <c r="E9" s="3">
        <v>2</v>
      </c>
      <c r="F9" s="8">
        <f t="shared" si="0"/>
        <v>3.5087719298245612E-2</v>
      </c>
    </row>
    <row r="10" spans="2:6" ht="29.25" x14ac:dyDescent="0.25">
      <c r="B10" s="7" t="s">
        <v>12</v>
      </c>
      <c r="C10" s="2">
        <v>85103.360000000001</v>
      </c>
      <c r="D10" s="4">
        <f>+C10/$C$11</f>
        <v>0.11190778888749299</v>
      </c>
      <c r="E10" s="3">
        <v>5</v>
      </c>
      <c r="F10" s="8">
        <f t="shared" si="0"/>
        <v>8.771929824561403E-2</v>
      </c>
    </row>
    <row r="11" spans="2:6" ht="15.75" thickBot="1" x14ac:dyDescent="0.3">
      <c r="B11" s="9" t="s">
        <v>11</v>
      </c>
      <c r="C11" s="10">
        <f>SUM(C4:C10)</f>
        <v>760477.53999999992</v>
      </c>
      <c r="D11" s="11">
        <f>SUM(D4:D10)</f>
        <v>1.0000000000000002</v>
      </c>
      <c r="E11" s="12">
        <f>SUM(E4:E10)</f>
        <v>57</v>
      </c>
      <c r="F11" s="13">
        <f>SUM(F4:F10)</f>
        <v>1</v>
      </c>
    </row>
  </sheetData>
  <mergeCells count="6">
    <mergeCell ref="B2:F2"/>
    <mergeCell ref="B4:B6"/>
    <mergeCell ref="C4:C6"/>
    <mergeCell ref="D4:D6"/>
    <mergeCell ref="E4:E6"/>
    <mergeCell ref="F4:F6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F11"/>
  <sheetViews>
    <sheetView workbookViewId="0">
      <selection activeCell="D9" sqref="D9:F10"/>
    </sheetView>
  </sheetViews>
  <sheetFormatPr baseColWidth="10" defaultRowHeight="15" x14ac:dyDescent="0.25"/>
  <cols>
    <col min="2" max="2" width="54.5703125" customWidth="1"/>
    <col min="3" max="4" width="25.42578125" customWidth="1"/>
    <col min="5" max="5" width="19.5703125" customWidth="1"/>
    <col min="6" max="6" width="13.42578125" bestFit="1" customWidth="1"/>
  </cols>
  <sheetData>
    <row r="1" spans="2:6" ht="15.75" thickBot="1" x14ac:dyDescent="0.3"/>
    <row r="2" spans="2:6" x14ac:dyDescent="0.25">
      <c r="B2" s="14" t="s">
        <v>15</v>
      </c>
      <c r="C2" s="15"/>
      <c r="D2" s="15"/>
      <c r="E2" s="15"/>
      <c r="F2" s="16"/>
    </row>
    <row r="3" spans="2:6" ht="42.75" x14ac:dyDescent="0.25">
      <c r="B3" s="5" t="s">
        <v>1</v>
      </c>
      <c r="C3" s="1" t="s">
        <v>2</v>
      </c>
      <c r="D3" s="1" t="s">
        <v>13</v>
      </c>
      <c r="E3" s="1" t="s">
        <v>3</v>
      </c>
      <c r="F3" s="6" t="s">
        <v>14</v>
      </c>
    </row>
    <row r="4" spans="2:6" x14ac:dyDescent="0.25">
      <c r="B4" s="7" t="s">
        <v>4</v>
      </c>
      <c r="C4" s="2">
        <v>836899</v>
      </c>
      <c r="D4" s="4">
        <f>+C4/$C$11</f>
        <v>0.49086852077119464</v>
      </c>
      <c r="E4" s="3">
        <v>2</v>
      </c>
      <c r="F4" s="8">
        <f>E4/$E$11</f>
        <v>2.6666666666666668E-2</v>
      </c>
    </row>
    <row r="5" spans="2:6" ht="29.25" x14ac:dyDescent="0.25">
      <c r="B5" s="7" t="s">
        <v>5</v>
      </c>
      <c r="C5" s="2">
        <v>30250</v>
      </c>
      <c r="D5" s="4">
        <f t="shared" ref="D5:D8" si="0">+C5/$C$11</f>
        <v>1.7742610223370606E-2</v>
      </c>
      <c r="E5" s="3">
        <v>2</v>
      </c>
      <c r="F5" s="8">
        <f t="shared" ref="F5:F8" si="1">E5/$E$11</f>
        <v>2.6666666666666668E-2</v>
      </c>
    </row>
    <row r="6" spans="2:6" ht="29.25" x14ac:dyDescent="0.25">
      <c r="B6" s="7" t="s">
        <v>6</v>
      </c>
      <c r="C6" s="2">
        <v>133505.94000000003</v>
      </c>
      <c r="D6" s="4">
        <f t="shared" si="0"/>
        <v>7.8305582014039782E-2</v>
      </c>
      <c r="E6" s="3">
        <v>24</v>
      </c>
      <c r="F6" s="8">
        <f t="shared" si="1"/>
        <v>0.32</v>
      </c>
    </row>
    <row r="7" spans="2:6" ht="29.25" x14ac:dyDescent="0.25">
      <c r="B7" s="7" t="s">
        <v>7</v>
      </c>
      <c r="C7" s="2">
        <v>522700.21999999991</v>
      </c>
      <c r="D7" s="4">
        <f t="shared" si="0"/>
        <v>0.30658070304562196</v>
      </c>
      <c r="E7" s="3">
        <v>41</v>
      </c>
      <c r="F7" s="8">
        <f t="shared" si="1"/>
        <v>0.54666666666666663</v>
      </c>
    </row>
    <row r="8" spans="2:6" ht="29.25" x14ac:dyDescent="0.25">
      <c r="B8" s="7" t="s">
        <v>9</v>
      </c>
      <c r="C8" s="2">
        <v>41000</v>
      </c>
      <c r="D8" s="4">
        <f t="shared" si="0"/>
        <v>2.4047835344072559E-2</v>
      </c>
      <c r="E8" s="3">
        <v>2</v>
      </c>
      <c r="F8" s="8">
        <f t="shared" si="1"/>
        <v>2.6666666666666668E-2</v>
      </c>
    </row>
    <row r="9" spans="2:6" ht="8.25" customHeight="1" x14ac:dyDescent="0.25">
      <c r="B9" s="17" t="s">
        <v>10</v>
      </c>
      <c r="C9" s="32">
        <v>140580</v>
      </c>
      <c r="D9" s="23">
        <f>+C9/$C$11</f>
        <v>8.2454748601700489E-2</v>
      </c>
      <c r="E9" s="34">
        <v>4</v>
      </c>
      <c r="F9" s="29">
        <f>E9/$E$11</f>
        <v>5.3333333333333337E-2</v>
      </c>
    </row>
    <row r="10" spans="2:6" x14ac:dyDescent="0.25">
      <c r="B10" s="19"/>
      <c r="C10" s="33"/>
      <c r="D10" s="25"/>
      <c r="E10" s="35"/>
      <c r="F10" s="31"/>
    </row>
    <row r="11" spans="2:6" ht="15.75" thickBot="1" x14ac:dyDescent="0.3">
      <c r="B11" s="9" t="s">
        <v>11</v>
      </c>
      <c r="C11" s="10">
        <f>SUM(C4:C9)</f>
        <v>1704935.16</v>
      </c>
      <c r="D11" s="11">
        <f>SUM(D4:D9)</f>
        <v>1</v>
      </c>
      <c r="E11" s="12">
        <f>SUM(E4:E9)</f>
        <v>75</v>
      </c>
      <c r="F11" s="13">
        <f>SUM(F4:F9)</f>
        <v>0.99999999999999989</v>
      </c>
    </row>
  </sheetData>
  <mergeCells count="6">
    <mergeCell ref="B2:F2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F11"/>
  <sheetViews>
    <sheetView workbookViewId="0">
      <selection activeCell="B19" sqref="B19"/>
    </sheetView>
  </sheetViews>
  <sheetFormatPr baseColWidth="10" defaultRowHeight="15" x14ac:dyDescent="0.25"/>
  <cols>
    <col min="2" max="2" width="54.5703125" customWidth="1"/>
    <col min="3" max="4" width="25.42578125" customWidth="1"/>
    <col min="5" max="5" width="19.5703125" customWidth="1"/>
    <col min="6" max="6" width="13.42578125" bestFit="1" customWidth="1"/>
  </cols>
  <sheetData>
    <row r="1" spans="2:6" ht="15.75" thickBot="1" x14ac:dyDescent="0.3"/>
    <row r="2" spans="2:6" x14ac:dyDescent="0.25">
      <c r="B2" s="14" t="s">
        <v>0</v>
      </c>
      <c r="C2" s="15"/>
      <c r="D2" s="15"/>
      <c r="E2" s="15"/>
      <c r="F2" s="16"/>
    </row>
    <row r="3" spans="2:6" ht="42.75" x14ac:dyDescent="0.25">
      <c r="B3" s="5" t="s">
        <v>1</v>
      </c>
      <c r="C3" s="1" t="s">
        <v>2</v>
      </c>
      <c r="D3" s="1" t="s">
        <v>13</v>
      </c>
      <c r="E3" s="1" t="s">
        <v>3</v>
      </c>
      <c r="F3" s="6" t="s">
        <v>14</v>
      </c>
    </row>
    <row r="4" spans="2:6" x14ac:dyDescent="0.25">
      <c r="B4" s="7" t="s">
        <v>4</v>
      </c>
      <c r="C4" s="2">
        <v>931449.99</v>
      </c>
      <c r="D4" s="4">
        <f t="shared" ref="D4:D10" si="0">+C4/$C$11</f>
        <v>0.61404482335421118</v>
      </c>
      <c r="E4" s="3">
        <v>11</v>
      </c>
      <c r="F4" s="8">
        <f t="shared" ref="F4:F10" si="1">+E4/$E$11</f>
        <v>0.20370370370370369</v>
      </c>
    </row>
    <row r="5" spans="2:6" ht="29.25" x14ac:dyDescent="0.25">
      <c r="B5" s="7" t="s">
        <v>5</v>
      </c>
      <c r="C5" s="2">
        <v>48160</v>
      </c>
      <c r="D5" s="4">
        <f t="shared" si="0"/>
        <v>3.1748777723148415E-2</v>
      </c>
      <c r="E5" s="3">
        <v>2</v>
      </c>
      <c r="F5" s="8">
        <f t="shared" si="1"/>
        <v>3.7037037037037035E-2</v>
      </c>
    </row>
    <row r="6" spans="2:6" ht="29.25" x14ac:dyDescent="0.25">
      <c r="B6" s="7" t="s">
        <v>6</v>
      </c>
      <c r="C6" s="2">
        <v>90722.87</v>
      </c>
      <c r="D6" s="4">
        <f t="shared" si="0"/>
        <v>5.9807729112045044E-2</v>
      </c>
      <c r="E6" s="3">
        <v>12</v>
      </c>
      <c r="F6" s="8">
        <f t="shared" si="1"/>
        <v>0.22222222222222221</v>
      </c>
    </row>
    <row r="7" spans="2:6" ht="29.25" x14ac:dyDescent="0.25">
      <c r="B7" s="7" t="s">
        <v>7</v>
      </c>
      <c r="C7" s="2">
        <v>272686.11</v>
      </c>
      <c r="D7" s="4">
        <f t="shared" si="0"/>
        <v>0.17976434166486704</v>
      </c>
      <c r="E7" s="3">
        <v>23</v>
      </c>
      <c r="F7" s="8">
        <f t="shared" si="1"/>
        <v>0.42592592592592593</v>
      </c>
    </row>
    <row r="8" spans="2:6" ht="29.25" x14ac:dyDescent="0.25">
      <c r="B8" s="7" t="s">
        <v>8</v>
      </c>
      <c r="C8" s="2">
        <v>5286.3899999999994</v>
      </c>
      <c r="D8" s="4">
        <f t="shared" si="0"/>
        <v>3.4849755205123446E-3</v>
      </c>
      <c r="E8" s="3">
        <v>2</v>
      </c>
      <c r="F8" s="8">
        <f t="shared" si="1"/>
        <v>3.7037037037037035E-2</v>
      </c>
    </row>
    <row r="9" spans="2:6" ht="29.25" x14ac:dyDescent="0.25">
      <c r="B9" s="7" t="s">
        <v>9</v>
      </c>
      <c r="C9" s="2">
        <v>120003.43000000001</v>
      </c>
      <c r="D9" s="4">
        <f t="shared" si="0"/>
        <v>7.9110511318218446E-2</v>
      </c>
      <c r="E9" s="3">
        <v>3</v>
      </c>
      <c r="F9" s="8">
        <f t="shared" si="1"/>
        <v>5.5555555555555552E-2</v>
      </c>
    </row>
    <row r="10" spans="2:6" x14ac:dyDescent="0.25">
      <c r="B10" s="7" t="s">
        <v>10</v>
      </c>
      <c r="C10" s="2">
        <v>48600</v>
      </c>
      <c r="D10" s="4">
        <f t="shared" si="0"/>
        <v>3.2038841306997773E-2</v>
      </c>
      <c r="E10" s="3">
        <v>1</v>
      </c>
      <c r="F10" s="8">
        <f t="shared" si="1"/>
        <v>1.8518518518518517E-2</v>
      </c>
    </row>
    <row r="11" spans="2:6" ht="15.75" thickBot="1" x14ac:dyDescent="0.3">
      <c r="B11" s="9" t="s">
        <v>11</v>
      </c>
      <c r="C11" s="10">
        <f>SUM(C4:C10)</f>
        <v>1516908.7899999996</v>
      </c>
      <c r="D11" s="11">
        <f>SUM(D4:D10)</f>
        <v>1.0000000000000002</v>
      </c>
      <c r="E11" s="12">
        <f>SUM(E4:E10)</f>
        <v>54</v>
      </c>
      <c r="F11" s="13">
        <f>SUM(F4:F10)</f>
        <v>0.99999999999999989</v>
      </c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2015</vt:lpstr>
      <vt:lpstr>2016</vt:lpstr>
      <vt:lpstr>2017</vt:lpstr>
      <vt:lpstr>'2015'!Área_de_impresión</vt:lpstr>
      <vt:lpstr>'2016'!Área_de_impresión</vt:lpstr>
      <vt:lpstr>'2017'!Área_de_impresión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2017-11-10T12:48:31Z</dcterms:created>
  <dcterms:modified xsi:type="dcterms:W3CDTF">2017-11-10T12:49:19Z</dcterms:modified>
</cp:coreProperties>
</file>